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9420" windowHeight="4230" activeTab="1"/>
  </bookViews>
  <sheets>
    <sheet name="ocak 2024" sheetId="1" r:id="rId1"/>
    <sheet name="şubat 2024" sheetId="2" r:id="rId2"/>
  </sheets>
  <definedNames>
    <definedName name="_xlnm.Print_Area" localSheetId="1">'şubat 2024'!$A$1:$K$47</definedName>
  </definedNames>
  <calcPr fullCalcOnLoad="1"/>
</workbook>
</file>

<file path=xl/sharedStrings.xml><?xml version="1.0" encoding="utf-8"?>
<sst xmlns="http://schemas.openxmlformats.org/spreadsheetml/2006/main" count="90" uniqueCount="51">
  <si>
    <t>Adı Soyadı</t>
  </si>
  <si>
    <t>Miktarı</t>
  </si>
  <si>
    <t>Toplam</t>
  </si>
  <si>
    <t>Genel Toplam</t>
  </si>
  <si>
    <t>Gelirin Çeşidi</t>
  </si>
  <si>
    <t>S.No</t>
  </si>
  <si>
    <t>Nereye Harcandığı</t>
  </si>
  <si>
    <t>Kalan</t>
  </si>
  <si>
    <t>ÖNCEKİ AYDAN DEVREDEN  GELİR MİKTARI</t>
  </si>
  <si>
    <t>ÖNCEKİ AYDAN DEVREDEN  GİDER  MİKTARI</t>
  </si>
  <si>
    <t>Bu Ay İçinde Tolanan Para Mikarı</t>
  </si>
  <si>
    <t>Önceki Aydan Devreden Miktar</t>
  </si>
  <si>
    <t>Önceki Aylarda Yapılan Toplam Harcama</t>
  </si>
  <si>
    <t>Bu Ay İçinde Yapılamn Harcama</t>
  </si>
  <si>
    <t>Toplam  Harcama Miktar</t>
  </si>
  <si>
    <t>Kurul Başkanı</t>
  </si>
  <si>
    <t>Muhasip üye</t>
  </si>
  <si>
    <t>G     E      L           İ         R           L              E              R</t>
  </si>
  <si>
    <t>G           İ         D            E             R           L            E     R</t>
  </si>
  <si>
    <t xml:space="preserve">Gelecek Aya Devreden Miktar </t>
  </si>
  <si>
    <t xml:space="preserve">TL Bağış  Toplanmış Bu Ay İçersinde </t>
  </si>
  <si>
    <t xml:space="preserve">TL si harcanmış </t>
  </si>
  <si>
    <t>TL gelecek Aya devir olmuştur</t>
  </si>
  <si>
    <t xml:space="preserve"> </t>
  </si>
  <si>
    <t>Bağış</t>
  </si>
  <si>
    <t xml:space="preserve"> Bu Ay İçersinde </t>
  </si>
  <si>
    <t>TL Bağış  Toplanmış</t>
  </si>
  <si>
    <t>Tahsin AZMİOĞLU</t>
  </si>
  <si>
    <t>MUSTAFA NECİP ALAYELİ ANADOLU LİSESİ  MÜDÜRLÜĞÜNE</t>
  </si>
  <si>
    <t>Ali ÜNLÜ</t>
  </si>
  <si>
    <t>Vakıflar Bölge Müdürlüğü</t>
  </si>
  <si>
    <t>Hüseyin BİLGİÇ</t>
  </si>
  <si>
    <t>Ocak  Stopoj Vergisi  Aralık Stopaj vergisi</t>
  </si>
  <si>
    <t>Hüseyin TÜLÜOĞLU</t>
  </si>
  <si>
    <t>Kadir ESİM</t>
  </si>
  <si>
    <t>Şükrü TEKCAN</t>
  </si>
  <si>
    <t xml:space="preserve"> Veli DÖNMEZ</t>
  </si>
  <si>
    <t>Bildem Bilgi Ölçme LTDŞTİ</t>
  </si>
  <si>
    <t>Ali ÜNLÜ MAAŞ (Aralık 2023 Maaş)</t>
  </si>
  <si>
    <t>Ali ÜNLÜ Aralık 2023 SGK Pirimi</t>
  </si>
  <si>
    <t xml:space="preserve">2024 OCAK                     ayı içersinde okul aile birliği hesabımızda geçen aydan </t>
  </si>
  <si>
    <t>TL devir olmuş OCAK   2023 Ayı İçersinde</t>
  </si>
  <si>
    <t>Enes BAŞKURT</t>
  </si>
  <si>
    <t>GEDİZ MUSTAFA NECİP ALAYELİ ANADOLU LİSESİ  2024 YILI OCAK   AYI AYLIK GELİR-GİDER TABLOSU</t>
  </si>
  <si>
    <t>Bagış</t>
  </si>
  <si>
    <r>
      <t xml:space="preserve">GEDİZ MUSTAFA NECİP ALAYELİ  ANADOLU LİSESİ  2024 YILI ŞUBAT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AYI AYLIK GELİR-GİDER TABLOSU</t>
    </r>
  </si>
  <si>
    <t>Ali ÜNLÜ OCAK 2024 MAAŞ</t>
  </si>
  <si>
    <t>Ali ÜNLÜ OCAK 2024 SGK PİRİM ÖDEMESİ</t>
  </si>
  <si>
    <t>Ali ÜNLÜ OCAK 2024 STOPAJ</t>
  </si>
  <si>
    <t xml:space="preserve">2024  ŞUBAT   ayı içersinde okul aile birliği hesabımızda geçen aydan </t>
  </si>
  <si>
    <t>TL devir olmuş 2024 ŞUBAT   Ayı İçersinde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</si>
</sst>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[$-41F]0.00"/>
    <numFmt numFmtId="193" formatCode="#,##0.000"/>
    <numFmt numFmtId="194" formatCode="#,##0.00\ &quot;TL&quot;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4" fontId="1" fillId="0" borderId="14" xfId="0" applyNumberFormat="1" applyFont="1" applyBorder="1" applyAlignment="1">
      <alignment/>
    </xf>
    <xf numFmtId="2" fontId="5" fillId="0" borderId="0" xfId="0" applyNumberFormat="1" applyFont="1" applyAlignment="1">
      <alignment horizontal="left"/>
    </xf>
    <xf numFmtId="2" fontId="1" fillId="0" borderId="18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" fontId="1" fillId="0" borderId="0" xfId="0" applyNumberFormat="1" applyFont="1" applyAlignment="1">
      <alignment horizontal="left"/>
    </xf>
    <xf numFmtId="14" fontId="1" fillId="0" borderId="13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H26" sqref="H26"/>
    </sheetView>
  </sheetViews>
  <sheetFormatPr defaultColWidth="9.140625" defaultRowHeight="12.75"/>
  <cols>
    <col min="1" max="1" width="6.8515625" style="0" customWidth="1"/>
    <col min="2" max="2" width="10.57421875" style="0" customWidth="1"/>
    <col min="3" max="3" width="19.421875" style="0" customWidth="1"/>
    <col min="4" max="4" width="8.421875" style="0" customWidth="1"/>
    <col min="5" max="5" width="8.140625" style="0" customWidth="1"/>
    <col min="6" max="6" width="11.7109375" style="0" customWidth="1"/>
    <col min="8" max="8" width="36.421875" style="0" customWidth="1"/>
    <col min="9" max="9" width="9.8515625" style="0" customWidth="1"/>
    <col min="10" max="10" width="12.140625" style="0" bestFit="1" customWidth="1"/>
  </cols>
  <sheetData>
    <row r="1" spans="1:11" ht="12.75" customHeight="1">
      <c r="A1" s="62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26.2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12.75">
      <c r="A3" s="68" t="s">
        <v>17</v>
      </c>
      <c r="B3" s="69"/>
      <c r="C3" s="69"/>
      <c r="D3" s="69"/>
      <c r="E3" s="69"/>
      <c r="F3" s="70"/>
      <c r="G3" s="68" t="s">
        <v>18</v>
      </c>
      <c r="H3" s="69"/>
      <c r="I3" s="69"/>
      <c r="J3" s="69"/>
      <c r="K3" s="2"/>
    </row>
    <row r="4" spans="1:11" ht="12.75">
      <c r="A4" s="71" t="s">
        <v>8</v>
      </c>
      <c r="B4" s="72"/>
      <c r="C4" s="72"/>
      <c r="D4" s="72"/>
      <c r="E4" s="72"/>
      <c r="F4" s="28">
        <v>68994.83</v>
      </c>
      <c r="G4" s="73" t="s">
        <v>9</v>
      </c>
      <c r="H4" s="74"/>
      <c r="I4" s="74"/>
      <c r="J4" s="74"/>
      <c r="K4" s="19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1</v>
      </c>
      <c r="B6" s="40" t="s">
        <v>24</v>
      </c>
      <c r="C6" s="40" t="s">
        <v>36</v>
      </c>
      <c r="D6" s="17">
        <v>600</v>
      </c>
      <c r="E6" s="9"/>
      <c r="F6" s="32">
        <f>F4+D6</f>
        <v>69594.83</v>
      </c>
      <c r="G6" s="9">
        <v>1</v>
      </c>
      <c r="H6" s="38" t="s">
        <v>37</v>
      </c>
      <c r="I6" s="41">
        <v>43200</v>
      </c>
      <c r="J6" s="32"/>
      <c r="K6" s="17"/>
    </row>
    <row r="7" spans="1:11" ht="12.75">
      <c r="A7" s="9">
        <v>2</v>
      </c>
      <c r="B7" s="40" t="s">
        <v>24</v>
      </c>
      <c r="C7" s="40" t="s">
        <v>27</v>
      </c>
      <c r="D7">
        <v>2500</v>
      </c>
      <c r="E7" s="9"/>
      <c r="F7" s="17">
        <f>F6+D7</f>
        <v>72094.83</v>
      </c>
      <c r="G7" s="9">
        <v>2</v>
      </c>
      <c r="H7" s="38" t="s">
        <v>38</v>
      </c>
      <c r="I7" s="41">
        <v>2068.07</v>
      </c>
      <c r="J7" s="17"/>
      <c r="K7" s="17"/>
    </row>
    <row r="8" spans="1:11" ht="12.75">
      <c r="A8" s="9">
        <v>3</v>
      </c>
      <c r="B8" t="s">
        <v>24</v>
      </c>
      <c r="C8" s="36" t="s">
        <v>42</v>
      </c>
      <c r="D8" s="17">
        <v>700</v>
      </c>
      <c r="E8" s="9"/>
      <c r="F8" s="17">
        <f>F7+D8</f>
        <v>72794.83</v>
      </c>
      <c r="G8" s="9">
        <v>3</v>
      </c>
      <c r="H8" s="38" t="s">
        <v>39</v>
      </c>
      <c r="I8" s="41">
        <v>879.4</v>
      </c>
      <c r="J8" s="17"/>
      <c r="K8" s="17"/>
    </row>
    <row r="9" spans="1:11" ht="12.75">
      <c r="A9" s="9">
        <v>4</v>
      </c>
      <c r="B9" t="s">
        <v>24</v>
      </c>
      <c r="C9" s="40" t="s">
        <v>33</v>
      </c>
      <c r="D9" s="17">
        <v>750</v>
      </c>
      <c r="E9" s="9"/>
      <c r="F9" s="17">
        <f>F8+D9</f>
        <v>73544.83</v>
      </c>
      <c r="G9" s="9">
        <v>4</v>
      </c>
      <c r="H9" s="40" t="s">
        <v>32</v>
      </c>
      <c r="I9" s="42">
        <v>365.5</v>
      </c>
      <c r="J9" s="17"/>
      <c r="K9" s="17"/>
    </row>
    <row r="10" spans="1:11" ht="12.75">
      <c r="A10" s="9"/>
      <c r="B10" s="9"/>
      <c r="C10" s="9"/>
      <c r="D10" s="17">
        <f>SUM(D6:D9)</f>
        <v>4550</v>
      </c>
      <c r="E10" s="9"/>
      <c r="F10" s="17"/>
      <c r="G10" s="9">
        <v>5</v>
      </c>
      <c r="H10" s="9" t="s">
        <v>30</v>
      </c>
      <c r="I10" s="9">
        <v>685</v>
      </c>
      <c r="J10" s="17"/>
      <c r="K10" s="17"/>
    </row>
    <row r="11" spans="1:11" ht="12.75">
      <c r="A11" s="9"/>
      <c r="B11" s="9"/>
      <c r="C11" s="9"/>
      <c r="D11" s="17"/>
      <c r="E11" s="9"/>
      <c r="F11" s="17"/>
      <c r="G11" s="9"/>
      <c r="H11" s="9"/>
      <c r="I11" s="41">
        <f>SUM(I6:I10)</f>
        <v>47197.97</v>
      </c>
      <c r="J11" s="17"/>
      <c r="K11" s="17"/>
    </row>
    <row r="12" spans="1:11" ht="12.75">
      <c r="A12" s="9"/>
      <c r="B12" s="9"/>
      <c r="C12" s="9"/>
      <c r="D12" s="17"/>
      <c r="E12" s="9"/>
      <c r="F12" s="47"/>
      <c r="G12" s="9"/>
      <c r="H12" s="36"/>
      <c r="I12" s="43"/>
      <c r="J12" s="17"/>
      <c r="K12" s="9"/>
    </row>
    <row r="13" spans="1:11" ht="12.75">
      <c r="A13" s="9"/>
      <c r="B13" s="9"/>
      <c r="C13" s="9"/>
      <c r="D13" s="17"/>
      <c r="E13" s="9"/>
      <c r="F13" s="17"/>
      <c r="G13" s="9"/>
      <c r="H13" s="36"/>
      <c r="I13" s="43"/>
      <c r="J13" s="17"/>
      <c r="K13" s="9"/>
    </row>
    <row r="14" spans="1:11" ht="12.75">
      <c r="A14" s="9"/>
      <c r="B14" s="9"/>
      <c r="C14" s="9"/>
      <c r="D14" s="17"/>
      <c r="E14" s="9"/>
      <c r="F14" s="17"/>
      <c r="G14" s="9"/>
      <c r="H14" s="36"/>
      <c r="I14" s="43"/>
      <c r="J14" s="9"/>
      <c r="K14" s="9"/>
    </row>
    <row r="15" spans="1:11" ht="12.75">
      <c r="A15" s="9"/>
      <c r="B15" s="9"/>
      <c r="C15" s="9"/>
      <c r="D15" s="9"/>
      <c r="E15" s="9"/>
      <c r="F15" s="17"/>
      <c r="G15" s="9"/>
      <c r="H15" s="36"/>
      <c r="I15" s="43"/>
      <c r="J15" s="9"/>
      <c r="K15" s="9"/>
    </row>
    <row r="16" spans="1:11" ht="12.75">
      <c r="A16" s="9"/>
      <c r="B16" s="9"/>
      <c r="C16" s="9"/>
      <c r="D16" s="9"/>
      <c r="E16" s="9"/>
      <c r="F16" s="17"/>
      <c r="G16" s="9"/>
      <c r="H16" s="36"/>
      <c r="I16" s="43"/>
      <c r="J16" s="9"/>
      <c r="K16" s="9"/>
    </row>
    <row r="17" spans="1:11" ht="12.75">
      <c r="A17" s="9"/>
      <c r="B17" s="9"/>
      <c r="C17" s="9"/>
      <c r="D17" s="9"/>
      <c r="E17" s="9"/>
      <c r="F17" s="17"/>
      <c r="G17" s="9"/>
      <c r="H17" s="9"/>
      <c r="I17" s="9"/>
      <c r="J17" s="9"/>
      <c r="K17" s="9"/>
    </row>
    <row r="18" spans="1:11" ht="12.75">
      <c r="A18" s="9"/>
      <c r="B18" s="9"/>
      <c r="C18" s="9"/>
      <c r="D18" s="9"/>
      <c r="E18" s="9"/>
      <c r="F18" s="17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17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17"/>
      <c r="G20" s="9"/>
      <c r="H20" s="9"/>
      <c r="I20" s="9"/>
      <c r="J20" s="9"/>
      <c r="K20" s="9"/>
    </row>
    <row r="21" spans="1:11" ht="12.75">
      <c r="A21" s="9"/>
      <c r="B21" s="9"/>
      <c r="C21" s="9"/>
      <c r="D21" s="9"/>
      <c r="E21" s="9"/>
      <c r="F21" s="17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17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17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17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17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17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17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17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17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17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17"/>
      <c r="G31" s="9"/>
      <c r="H31" s="5"/>
      <c r="I31" s="9"/>
      <c r="J31" s="9"/>
      <c r="K31" s="9"/>
    </row>
    <row r="32" spans="1:11" ht="12.75">
      <c r="A32" s="9"/>
      <c r="B32" s="9"/>
      <c r="C32" s="9"/>
      <c r="D32" s="9"/>
      <c r="E32" s="9"/>
      <c r="F32" s="17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17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17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17"/>
      <c r="G35" s="9"/>
      <c r="H35" s="9"/>
      <c r="I35" s="9"/>
      <c r="J35" s="9"/>
      <c r="K35" s="9"/>
    </row>
    <row r="36" spans="1:11" ht="12.75">
      <c r="A36" s="52" t="s">
        <v>11</v>
      </c>
      <c r="B36" s="53"/>
      <c r="C36" s="53"/>
      <c r="D36" s="53"/>
      <c r="E36" s="53"/>
      <c r="F36" s="33">
        <f>F4</f>
        <v>68994.83</v>
      </c>
      <c r="G36" s="34"/>
      <c r="H36" s="53" t="s">
        <v>12</v>
      </c>
      <c r="I36" s="53"/>
      <c r="J36" s="53"/>
      <c r="K36" s="35">
        <v>0</v>
      </c>
    </row>
    <row r="37" spans="1:11" ht="12.75">
      <c r="A37" s="54" t="s">
        <v>10</v>
      </c>
      <c r="B37" s="55"/>
      <c r="C37" s="55"/>
      <c r="D37" s="55"/>
      <c r="E37" s="55"/>
      <c r="F37" s="18">
        <f>D10</f>
        <v>4550</v>
      </c>
      <c r="G37" s="8"/>
      <c r="H37" s="55" t="s">
        <v>13</v>
      </c>
      <c r="I37" s="55"/>
      <c r="J37" s="55"/>
      <c r="K37" s="29">
        <f>I11</f>
        <v>47197.97</v>
      </c>
    </row>
    <row r="38" spans="1:11" ht="13.5" thickBot="1">
      <c r="A38" s="56" t="s">
        <v>19</v>
      </c>
      <c r="B38" s="57"/>
      <c r="C38" s="57"/>
      <c r="D38" s="57"/>
      <c r="E38" s="57"/>
      <c r="F38" s="30">
        <f>(F36+F37)-I11</f>
        <v>26346.86</v>
      </c>
      <c r="G38" s="11"/>
      <c r="H38" s="57" t="s">
        <v>14</v>
      </c>
      <c r="I38" s="57"/>
      <c r="J38" s="57"/>
      <c r="K38" s="19">
        <f>K36+K37</f>
        <v>47197.97</v>
      </c>
    </row>
    <row r="39" spans="1:11" ht="21.75" customHeight="1">
      <c r="A39" s="51" t="s">
        <v>28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4"/>
      <c r="B41" s="14"/>
      <c r="C41" s="14"/>
      <c r="D41" s="14"/>
      <c r="E41" s="14"/>
      <c r="F41" s="15"/>
      <c r="G41" s="15"/>
      <c r="H41" s="14"/>
      <c r="I41" s="14"/>
      <c r="J41" s="14"/>
      <c r="K41" s="15"/>
    </row>
    <row r="42" spans="1:11" ht="12.75" customHeight="1">
      <c r="A42" s="14" t="s">
        <v>40</v>
      </c>
      <c r="B42" s="1"/>
      <c r="C42" s="1"/>
      <c r="D42" s="1"/>
      <c r="E42" s="1"/>
      <c r="F42" s="1"/>
      <c r="G42" s="25">
        <f>F4</f>
        <v>68994.83</v>
      </c>
      <c r="H42" s="14" t="s">
        <v>41</v>
      </c>
      <c r="I42" s="39">
        <f>F37</f>
        <v>4550</v>
      </c>
      <c r="J42" s="1" t="s">
        <v>26</v>
      </c>
      <c r="K42" s="1"/>
    </row>
    <row r="43" spans="1:11" ht="15.75">
      <c r="A43" s="23" t="s">
        <v>25</v>
      </c>
      <c r="B43" s="23"/>
      <c r="C43" s="23"/>
      <c r="D43" s="58">
        <f>I11</f>
        <v>47197.97</v>
      </c>
      <c r="E43" s="58"/>
      <c r="F43" s="23" t="s">
        <v>21</v>
      </c>
      <c r="G43" s="1"/>
      <c r="H43" s="27">
        <f>F38</f>
        <v>26346.86</v>
      </c>
      <c r="I43" s="59" t="s">
        <v>22</v>
      </c>
      <c r="J43" s="59"/>
      <c r="K43" s="59"/>
    </row>
    <row r="44" spans="10:11" ht="12.75">
      <c r="J44" s="24"/>
      <c r="K44" s="24"/>
    </row>
    <row r="45" spans="10:11" ht="12.75">
      <c r="J45" s="22"/>
      <c r="K45" s="22"/>
    </row>
    <row r="46" spans="1:11" ht="12.75">
      <c r="A46" s="60" t="s">
        <v>34</v>
      </c>
      <c r="B46" s="61"/>
      <c r="C46" s="13"/>
      <c r="D46" s="13"/>
      <c r="E46" s="13"/>
      <c r="F46" s="13"/>
      <c r="G46" s="13"/>
      <c r="H46" s="50" t="s">
        <v>35</v>
      </c>
      <c r="I46" s="50"/>
      <c r="J46" s="50"/>
      <c r="K46" s="50"/>
    </row>
    <row r="47" spans="1:9" ht="12.75">
      <c r="A47" s="50" t="s">
        <v>16</v>
      </c>
      <c r="B47" s="50"/>
      <c r="C47" s="13"/>
      <c r="D47" s="13"/>
      <c r="E47" s="13"/>
      <c r="F47" s="13"/>
      <c r="G47" s="13"/>
      <c r="H47" s="50" t="s">
        <v>15</v>
      </c>
      <c r="I47" s="50"/>
    </row>
  </sheetData>
  <sheetProtection/>
  <mergeCells count="19">
    <mergeCell ref="A47:B47"/>
    <mergeCell ref="H47:I47"/>
    <mergeCell ref="D43:E43"/>
    <mergeCell ref="I43:K43"/>
    <mergeCell ref="A46:B46"/>
    <mergeCell ref="A1:K2"/>
    <mergeCell ref="A3:F3"/>
    <mergeCell ref="G3:J3"/>
    <mergeCell ref="A4:E4"/>
    <mergeCell ref="G4:J4"/>
    <mergeCell ref="H46:I46"/>
    <mergeCell ref="J46:K46"/>
    <mergeCell ref="A39:K39"/>
    <mergeCell ref="A36:E36"/>
    <mergeCell ref="H36:J36"/>
    <mergeCell ref="A37:E37"/>
    <mergeCell ref="H37:J37"/>
    <mergeCell ref="A38:E38"/>
    <mergeCell ref="H38:J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  <col min="11" max="11" width="14.140625" style="0" customWidth="1"/>
  </cols>
  <sheetData>
    <row r="1" spans="1:11" ht="12.75" customHeight="1">
      <c r="A1" s="78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3.5" thickBot="1">
      <c r="A2" s="81"/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ht="12.75">
      <c r="A3" s="68" t="s">
        <v>17</v>
      </c>
      <c r="B3" s="69"/>
      <c r="C3" s="69"/>
      <c r="D3" s="69"/>
      <c r="E3" s="69"/>
      <c r="F3" s="70"/>
      <c r="G3" s="68" t="s">
        <v>18</v>
      </c>
      <c r="H3" s="69"/>
      <c r="I3" s="69"/>
      <c r="J3" s="69"/>
      <c r="K3" s="44">
        <f>'ocak 2024'!K38</f>
        <v>47197.97</v>
      </c>
    </row>
    <row r="4" spans="1:11" ht="12.75">
      <c r="A4" s="71" t="s">
        <v>8</v>
      </c>
      <c r="B4" s="72"/>
      <c r="C4" s="72"/>
      <c r="D4" s="72"/>
      <c r="E4" s="72"/>
      <c r="F4" s="28">
        <f>'ocak 2024'!H43</f>
        <v>26346.86</v>
      </c>
      <c r="G4" s="73" t="s">
        <v>9</v>
      </c>
      <c r="H4" s="74"/>
      <c r="I4" s="74"/>
      <c r="J4" s="74"/>
      <c r="K4" s="19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8">
        <v>5</v>
      </c>
      <c r="B6" s="38" t="s">
        <v>44</v>
      </c>
      <c r="C6" s="36" t="s">
        <v>27</v>
      </c>
      <c r="D6" s="17">
        <v>2500</v>
      </c>
      <c r="E6" s="9"/>
      <c r="F6" s="32"/>
      <c r="G6" s="10">
        <v>6</v>
      </c>
      <c r="H6" s="37" t="s">
        <v>46</v>
      </c>
      <c r="I6" s="41">
        <v>3083.72</v>
      </c>
      <c r="J6" s="17">
        <v>0</v>
      </c>
      <c r="K6" s="19"/>
    </row>
    <row r="7" spans="1:11" ht="12.75">
      <c r="A7" s="8">
        <v>6</v>
      </c>
      <c r="B7" t="s">
        <v>44</v>
      </c>
      <c r="C7" s="36" t="s">
        <v>31</v>
      </c>
      <c r="D7" s="17">
        <v>800</v>
      </c>
      <c r="E7" s="9"/>
      <c r="F7" s="32"/>
      <c r="G7" s="10">
        <v>7</v>
      </c>
      <c r="H7" s="37" t="s">
        <v>47</v>
      </c>
      <c r="I7">
        <v>1066.8</v>
      </c>
      <c r="J7" s="17"/>
      <c r="K7" s="19"/>
    </row>
    <row r="8" spans="1:11" ht="12.75">
      <c r="A8" s="8">
        <v>7</v>
      </c>
      <c r="B8" s="9" t="s">
        <v>44</v>
      </c>
      <c r="C8" s="9" t="s">
        <v>29</v>
      </c>
      <c r="D8" s="17">
        <v>750</v>
      </c>
      <c r="E8" s="9"/>
      <c r="F8" s="32"/>
      <c r="G8" s="10">
        <v>8</v>
      </c>
      <c r="H8" s="37" t="s">
        <v>48</v>
      </c>
      <c r="I8" s="42">
        <v>365.5</v>
      </c>
      <c r="J8" s="17"/>
      <c r="K8" s="19"/>
    </row>
    <row r="9" spans="1:11" ht="12.75">
      <c r="A9" s="8"/>
      <c r="B9" s="9"/>
      <c r="C9" s="9"/>
      <c r="D9" s="17">
        <f>SUM(D6:D8)</f>
        <v>4050</v>
      </c>
      <c r="E9" s="9"/>
      <c r="F9" s="26"/>
      <c r="G9" s="8">
        <v>9</v>
      </c>
      <c r="H9" s="37" t="s">
        <v>30</v>
      </c>
      <c r="I9" s="46">
        <v>685</v>
      </c>
      <c r="J9" s="17"/>
      <c r="K9" s="3"/>
    </row>
    <row r="10" spans="1:11" ht="12.75">
      <c r="A10" s="8"/>
      <c r="D10" s="17"/>
      <c r="E10" s="9"/>
      <c r="F10" s="26"/>
      <c r="G10" s="8"/>
      <c r="H10" s="9"/>
      <c r="I10" s="17">
        <f>SUM(I6:I9)</f>
        <v>5201.0199999999995</v>
      </c>
      <c r="J10" s="9"/>
      <c r="K10" s="3"/>
    </row>
    <row r="11" spans="1:11" ht="12.75">
      <c r="A11" s="8"/>
      <c r="B11" s="9"/>
      <c r="C11" s="9"/>
      <c r="D11" s="17"/>
      <c r="E11" s="9"/>
      <c r="F11" s="26"/>
      <c r="G11" s="8"/>
      <c r="H11" s="45"/>
      <c r="J11" s="9"/>
      <c r="K11" s="3"/>
    </row>
    <row r="12" spans="1:11" ht="12.75">
      <c r="A12" s="8"/>
      <c r="B12" s="9"/>
      <c r="C12" s="9"/>
      <c r="D12" s="17"/>
      <c r="E12" s="9"/>
      <c r="F12" s="26"/>
      <c r="G12" s="8"/>
      <c r="H12" s="9"/>
      <c r="I12" s="9"/>
      <c r="J12" s="9"/>
      <c r="K12" s="3"/>
    </row>
    <row r="13" spans="1:11" ht="12.75">
      <c r="A13" s="8"/>
      <c r="B13" s="9"/>
      <c r="C13" s="9"/>
      <c r="D13" s="17"/>
      <c r="E13" s="9"/>
      <c r="F13" s="18"/>
      <c r="G13" s="8"/>
      <c r="H13" s="9"/>
      <c r="I13" s="9"/>
      <c r="J13" s="9"/>
      <c r="K13" s="3"/>
    </row>
    <row r="14" spans="1:11" ht="12.75">
      <c r="A14" s="8"/>
      <c r="B14" s="9"/>
      <c r="C14" s="9"/>
      <c r="D14" s="17"/>
      <c r="E14" s="9"/>
      <c r="F14" s="18"/>
      <c r="G14" s="8"/>
      <c r="H14" s="9"/>
      <c r="I14" s="9"/>
      <c r="J14" s="9"/>
      <c r="K14" s="3"/>
    </row>
    <row r="15" spans="1:11" ht="12.75">
      <c r="A15" s="8"/>
      <c r="B15" s="9"/>
      <c r="C15" s="9"/>
      <c r="D15" s="9"/>
      <c r="E15" s="9"/>
      <c r="F15" s="18"/>
      <c r="G15" s="8"/>
      <c r="H15" s="9"/>
      <c r="I15" s="9"/>
      <c r="J15" s="9"/>
      <c r="K15" s="3"/>
    </row>
    <row r="16" spans="1:11" ht="12.75">
      <c r="A16" s="8"/>
      <c r="B16" s="9"/>
      <c r="C16" s="9"/>
      <c r="D16" s="9"/>
      <c r="E16" s="9"/>
      <c r="F16" s="18"/>
      <c r="G16" s="8"/>
      <c r="H16" s="9"/>
      <c r="I16" s="9"/>
      <c r="J16" s="9"/>
      <c r="K16" s="3"/>
    </row>
    <row r="17" spans="1:11" ht="12.75">
      <c r="A17" s="8"/>
      <c r="B17" s="9"/>
      <c r="C17" s="9"/>
      <c r="D17" s="9"/>
      <c r="E17" s="9"/>
      <c r="F17" s="18"/>
      <c r="G17" s="8"/>
      <c r="H17" s="9"/>
      <c r="I17" s="9"/>
      <c r="J17" s="9"/>
      <c r="K17" s="3"/>
    </row>
    <row r="18" spans="1:11" ht="12.75">
      <c r="A18" s="8"/>
      <c r="B18" s="9"/>
      <c r="C18" s="9"/>
      <c r="D18" s="9"/>
      <c r="E18" s="9"/>
      <c r="F18" s="18"/>
      <c r="G18" s="8"/>
      <c r="H18" s="9"/>
      <c r="I18" s="9"/>
      <c r="J18" s="9"/>
      <c r="K18" s="3"/>
    </row>
    <row r="19" spans="1:11" ht="12.75">
      <c r="A19" s="8"/>
      <c r="B19" s="9"/>
      <c r="C19" s="9"/>
      <c r="D19" s="9"/>
      <c r="E19" s="9"/>
      <c r="F19" s="18"/>
      <c r="G19" s="8"/>
      <c r="H19" s="45"/>
      <c r="I19" s="9"/>
      <c r="J19" s="9"/>
      <c r="K19" s="3"/>
    </row>
    <row r="20" spans="1:11" ht="12.75">
      <c r="A20" s="8"/>
      <c r="B20" s="9"/>
      <c r="C20" s="9"/>
      <c r="D20" s="9"/>
      <c r="E20" s="9"/>
      <c r="F20" s="18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8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8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8"/>
      <c r="G23" s="8"/>
      <c r="H23" s="9"/>
      <c r="I23" s="17"/>
      <c r="J23" s="9"/>
      <c r="K23" s="3"/>
    </row>
    <row r="24" spans="1:11" ht="12.75">
      <c r="A24" s="8"/>
      <c r="B24" s="9"/>
      <c r="C24" s="9"/>
      <c r="D24" s="9"/>
      <c r="E24" s="9"/>
      <c r="F24" s="18"/>
      <c r="G24" s="8"/>
      <c r="H24" s="9"/>
      <c r="I24" s="17"/>
      <c r="J24" s="9"/>
      <c r="K24" s="3"/>
    </row>
    <row r="25" spans="1:11" ht="12.75">
      <c r="A25" s="8"/>
      <c r="B25" s="9"/>
      <c r="C25" s="9"/>
      <c r="D25" s="9"/>
      <c r="E25" s="9"/>
      <c r="F25" s="18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8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8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8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8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8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8"/>
      <c r="G31" s="8"/>
      <c r="H31" s="5"/>
      <c r="I31" s="9"/>
      <c r="J31" s="9"/>
      <c r="K31" s="3"/>
    </row>
    <row r="32" spans="1:14" ht="12.75">
      <c r="A32" s="8"/>
      <c r="B32" s="9"/>
      <c r="C32" s="9"/>
      <c r="D32" s="9"/>
      <c r="E32" s="9"/>
      <c r="F32" s="18"/>
      <c r="G32" s="8"/>
      <c r="H32" s="9"/>
      <c r="I32" s="9"/>
      <c r="J32" s="9"/>
      <c r="K32" s="3"/>
      <c r="N32" s="21"/>
    </row>
    <row r="33" spans="1:11" ht="12.75">
      <c r="A33" s="8"/>
      <c r="B33" s="9"/>
      <c r="C33" s="9"/>
      <c r="D33" s="9"/>
      <c r="E33" s="9"/>
      <c r="F33" s="18"/>
      <c r="G33" s="8"/>
      <c r="H33" s="9"/>
      <c r="I33" s="9"/>
      <c r="J33" s="9"/>
      <c r="K33" s="3"/>
    </row>
    <row r="34" spans="1:11" ht="12" customHeight="1">
      <c r="A34" s="8"/>
      <c r="B34" s="9"/>
      <c r="C34" s="9"/>
      <c r="D34" s="9"/>
      <c r="E34" s="9"/>
      <c r="F34" s="18"/>
      <c r="G34" s="8"/>
      <c r="H34" s="9"/>
      <c r="I34" s="9"/>
      <c r="J34" s="9"/>
      <c r="K34" s="3"/>
    </row>
    <row r="35" spans="1:11" ht="13.5" thickBot="1">
      <c r="A35" s="11"/>
      <c r="B35" s="12"/>
      <c r="C35" s="12"/>
      <c r="D35" s="12"/>
      <c r="E35" s="9"/>
      <c r="F35" s="18"/>
      <c r="G35" s="8"/>
      <c r="H35" s="9"/>
      <c r="I35" s="9"/>
      <c r="J35" s="9"/>
      <c r="K35" s="3"/>
    </row>
    <row r="36" spans="1:12" ht="12.75">
      <c r="A36" s="75" t="s">
        <v>11</v>
      </c>
      <c r="B36" s="76"/>
      <c r="C36" s="76"/>
      <c r="D36" s="76"/>
      <c r="E36" s="76"/>
      <c r="F36" s="31">
        <f>F4+E35</f>
        <v>26346.86</v>
      </c>
      <c r="G36" s="8"/>
      <c r="H36" s="55" t="s">
        <v>12</v>
      </c>
      <c r="I36" s="55"/>
      <c r="J36" s="55"/>
      <c r="K36" s="20">
        <f>'ocak 2024'!K37</f>
        <v>47197.97</v>
      </c>
      <c r="L36" s="1"/>
    </row>
    <row r="37" spans="1:11" ht="12.75">
      <c r="A37" s="54" t="s">
        <v>10</v>
      </c>
      <c r="B37" s="55"/>
      <c r="C37" s="55"/>
      <c r="D37" s="55"/>
      <c r="E37" s="55"/>
      <c r="F37" s="18">
        <f>D9</f>
        <v>4050</v>
      </c>
      <c r="G37" s="8"/>
      <c r="H37" s="55" t="s">
        <v>13</v>
      </c>
      <c r="I37" s="55"/>
      <c r="J37" s="55"/>
      <c r="K37" s="19">
        <f>I10</f>
        <v>5201.0199999999995</v>
      </c>
    </row>
    <row r="38" spans="1:11" ht="15" thickBot="1">
      <c r="A38" s="56" t="s">
        <v>19</v>
      </c>
      <c r="B38" s="57"/>
      <c r="C38" s="57"/>
      <c r="D38" s="57"/>
      <c r="E38" s="57"/>
      <c r="F38" s="30">
        <f>(F36+F37)-I10</f>
        <v>25195.84</v>
      </c>
      <c r="G38" s="11"/>
      <c r="H38" s="57" t="s">
        <v>14</v>
      </c>
      <c r="I38" s="57"/>
      <c r="J38" s="57"/>
      <c r="K38" s="48">
        <f>K36+K37</f>
        <v>52398.99</v>
      </c>
    </row>
    <row r="39" spans="1:11" ht="12.75" customHeight="1">
      <c r="A39" s="51" t="s">
        <v>28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4"/>
      <c r="B41" s="14"/>
      <c r="C41" s="14"/>
      <c r="D41" s="14"/>
      <c r="E41" s="14"/>
      <c r="F41" s="15"/>
      <c r="G41" s="15"/>
      <c r="H41" s="14"/>
      <c r="I41" s="14"/>
      <c r="J41" s="14"/>
      <c r="K41" s="15"/>
    </row>
    <row r="42" spans="1:11" ht="12.75" customHeight="1">
      <c r="A42" s="14" t="s">
        <v>49</v>
      </c>
      <c r="B42" s="1"/>
      <c r="C42" s="1"/>
      <c r="D42" s="1"/>
      <c r="E42" s="1"/>
      <c r="F42" s="1"/>
      <c r="G42" s="25">
        <f>F4</f>
        <v>26346.86</v>
      </c>
      <c r="H42" s="14" t="s">
        <v>50</v>
      </c>
      <c r="I42" s="1"/>
      <c r="J42" s="1"/>
      <c r="K42" s="1"/>
    </row>
    <row r="43" spans="1:11" ht="28.5" customHeight="1">
      <c r="A43" s="39">
        <f>D9</f>
        <v>4050</v>
      </c>
      <c r="B43" s="77" t="s">
        <v>20</v>
      </c>
      <c r="C43" s="77"/>
      <c r="D43" s="77"/>
      <c r="E43" s="39">
        <f>I24</f>
        <v>0</v>
      </c>
      <c r="F43" s="49" t="s">
        <v>21</v>
      </c>
      <c r="G43" s="1"/>
      <c r="H43" s="27">
        <f>F38</f>
        <v>25195.84</v>
      </c>
      <c r="I43" s="24"/>
      <c r="J43" s="24"/>
      <c r="K43" s="24"/>
    </row>
    <row r="44" spans="1:11" ht="12.75">
      <c r="A44" s="77" t="s">
        <v>22</v>
      </c>
      <c r="B44" s="77"/>
      <c r="C44" s="77"/>
      <c r="J44" s="24"/>
      <c r="K44" s="24"/>
    </row>
    <row r="45" spans="10:11" ht="12.75">
      <c r="J45" s="22"/>
      <c r="K45" s="22"/>
    </row>
    <row r="46" spans="1:11" ht="12.75">
      <c r="A46" s="60" t="s">
        <v>34</v>
      </c>
      <c r="B46" s="61"/>
      <c r="C46" s="13"/>
      <c r="D46" s="13"/>
      <c r="E46" s="13"/>
      <c r="F46" s="13"/>
      <c r="G46" s="13"/>
      <c r="H46" s="50" t="s">
        <v>35</v>
      </c>
      <c r="I46" s="50"/>
      <c r="J46" s="50"/>
      <c r="K46" s="50"/>
    </row>
    <row r="47" spans="1:9" ht="12.75">
      <c r="A47" s="50" t="s">
        <v>16</v>
      </c>
      <c r="B47" s="50"/>
      <c r="C47" s="13"/>
      <c r="D47" s="13"/>
      <c r="E47" s="13"/>
      <c r="F47" s="13"/>
      <c r="G47" s="13"/>
      <c r="H47" s="50" t="s">
        <v>15</v>
      </c>
      <c r="I47" s="50"/>
    </row>
  </sheetData>
  <sheetProtection/>
  <mergeCells count="19">
    <mergeCell ref="A38:E38"/>
    <mergeCell ref="H38:J38"/>
    <mergeCell ref="A39:K39"/>
    <mergeCell ref="H46:I46"/>
    <mergeCell ref="A1:K2"/>
    <mergeCell ref="A3:F3"/>
    <mergeCell ref="G3:J3"/>
    <mergeCell ref="A4:E4"/>
    <mergeCell ref="G4:J4"/>
    <mergeCell ref="A47:B47"/>
    <mergeCell ref="H47:I47"/>
    <mergeCell ref="A36:E36"/>
    <mergeCell ref="H36:J36"/>
    <mergeCell ref="A37:E37"/>
    <mergeCell ref="H37:J37"/>
    <mergeCell ref="B43:D43"/>
    <mergeCell ref="A44:C44"/>
    <mergeCell ref="A46:B46"/>
    <mergeCell ref="J46:K4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2023-12-27T14:33:31Z</cp:lastPrinted>
  <dcterms:created xsi:type="dcterms:W3CDTF">1999-05-26T11:21:22Z</dcterms:created>
  <dcterms:modified xsi:type="dcterms:W3CDTF">2024-02-23T08:30:04Z</dcterms:modified>
  <cp:category/>
  <cp:version/>
  <cp:contentType/>
  <cp:contentStatus/>
</cp:coreProperties>
</file>